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ный\Бюджет 2023\ПРОЕКТ районного бюджета 2023-2025\Дополнительные материалы к проекту\9 Расчетные файлы\"/>
    </mc:Choice>
  </mc:AlternateContent>
  <bookViews>
    <workbookView xWindow="0" yWindow="0" windowWidth="23040" windowHeight="89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6" i="1"/>
  <c r="H19" i="1" l="1"/>
  <c r="H18" i="1"/>
  <c r="H17" i="1"/>
  <c r="H16" i="1"/>
  <c r="H15" i="1"/>
  <c r="H14" i="1"/>
  <c r="H13" i="1"/>
  <c r="H12" i="1"/>
  <c r="H11" i="1"/>
  <c r="H10" i="1"/>
  <c r="H9" i="1"/>
  <c r="H8" i="1"/>
  <c r="H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H6" i="1"/>
  <c r="G5" i="1"/>
  <c r="F5" i="1"/>
  <c r="E5" i="1"/>
  <c r="D5" i="1"/>
  <c r="C5" i="1"/>
  <c r="H5" i="1" l="1"/>
</calcChain>
</file>

<file path=xl/sharedStrings.xml><?xml version="1.0" encoding="utf-8"?>
<sst xmlns="http://schemas.openxmlformats.org/spreadsheetml/2006/main" count="25" uniqueCount="25">
  <si>
    <t>Расчет дотаций, направляемых в 2023 году на выравнивание бюджетной обеспеченности поселений, и иных межбюджетных трансфертов на поддержку мер по обеспечению сбалансированности бюджетов поселений</t>
  </si>
  <si>
    <t>(тыс.руб.)</t>
  </si>
  <si>
    <t>№ строки</t>
  </si>
  <si>
    <t>Наименование</t>
  </si>
  <si>
    <t>Прогноз налоговых и неналоговых доходов бюджетов поселений на 2023 год</t>
  </si>
  <si>
    <t xml:space="preserve">Прогноз расходов бюджетов поселений на 2023 год на реализацию полномочий органов местного самоуправления </t>
  </si>
  <si>
    <t>Расчетный объем дотаций на выравнивание бюджетной обеспеченности поселений</t>
  </si>
  <si>
    <t xml:space="preserve">Субвенции бюджетам муниципальных образований края на реализацию 
Закона края от 29 ноября 2005 года № 16-4081«О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 
на 2023 год </t>
  </si>
  <si>
    <t xml:space="preserve"> Дотация на выравнивание бюджетной обеспеченности поселений за счет средств районного бюджета на 2023 год</t>
  </si>
  <si>
    <t>Всего</t>
  </si>
  <si>
    <t>Амыльский</t>
  </si>
  <si>
    <t>В-Кужебарский</t>
  </si>
  <si>
    <t xml:space="preserve">Каратузский </t>
  </si>
  <si>
    <t>Качульский</t>
  </si>
  <si>
    <t>Лебедевский</t>
  </si>
  <si>
    <t>Моторский</t>
  </si>
  <si>
    <t>Н-Кужебарский</t>
  </si>
  <si>
    <t>Н-Курятский</t>
  </si>
  <si>
    <t>Сагайский</t>
  </si>
  <si>
    <t>Ст-Копский</t>
  </si>
  <si>
    <t>Таскинский</t>
  </si>
  <si>
    <t>Таятский</t>
  </si>
  <si>
    <t>Уджейский</t>
  </si>
  <si>
    <t>Черемушинский</t>
  </si>
  <si>
    <t>Иные межбюджетные трансферты на поддержку мер по обеспечению сбалансированности бюджетов поселений Каратузского района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</si>
</sst>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6" fillId="0" borderId="0"/>
  </cellStyleXfs>
  <cellXfs count="21">
    <xf numFmtId="0" fontId="0" fillId="0" borderId="0" xfId="0"/>
    <xf numFmtId="164" fontId="3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" fontId="3" fillId="2" borderId="1" xfId="0" applyNumberFormat="1" applyFont="1" applyFill="1" applyBorder="1" applyAlignment="1">
      <alignment horizontal="center"/>
    </xf>
    <xf numFmtId="4" fontId="3" fillId="2" borderId="1" xfId="3" applyNumberFormat="1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164" fontId="2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_Расчет дотаций на сбалансированность" xfId="2"/>
    <cellStyle name="Процентный" xfId="1" builtinId="5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>
      <selection activeCell="H4" sqref="H4"/>
    </sheetView>
  </sheetViews>
  <sheetFormatPr defaultRowHeight="14.4" x14ac:dyDescent="0.3"/>
  <cols>
    <col min="1" max="1" width="7.5546875" customWidth="1"/>
    <col min="2" max="2" width="24.6640625" customWidth="1"/>
    <col min="3" max="3" width="16.109375" customWidth="1"/>
    <col min="4" max="4" width="17.5546875" customWidth="1"/>
    <col min="5" max="5" width="18" customWidth="1"/>
    <col min="6" max="6" width="31.5546875" customWidth="1"/>
    <col min="7" max="7" width="22" customWidth="1"/>
    <col min="8" max="8" width="23.21875" customWidth="1"/>
  </cols>
  <sheetData>
    <row r="1" spans="1:8" ht="46.8" customHeight="1" x14ac:dyDescent="0.3">
      <c r="A1" s="20" t="s">
        <v>0</v>
      </c>
      <c r="B1" s="20"/>
      <c r="C1" s="20"/>
      <c r="D1" s="20"/>
      <c r="E1" s="20"/>
      <c r="F1" s="20"/>
      <c r="G1" s="20"/>
      <c r="H1" s="20"/>
    </row>
    <row r="2" spans="1:8" ht="18" x14ac:dyDescent="0.3">
      <c r="A2" s="1"/>
      <c r="B2" s="1"/>
      <c r="C2" s="1"/>
      <c r="D2" s="1"/>
      <c r="E2" s="1"/>
      <c r="F2" s="1"/>
      <c r="G2" s="1"/>
      <c r="H2" s="2" t="s">
        <v>1</v>
      </c>
    </row>
    <row r="3" spans="1:8" ht="185.4" customHeight="1" x14ac:dyDescent="0.3">
      <c r="A3" s="3" t="s">
        <v>2</v>
      </c>
      <c r="B3" s="4" t="s">
        <v>3</v>
      </c>
      <c r="C3" s="5" t="s">
        <v>4</v>
      </c>
      <c r="D3" s="6" t="s">
        <v>5</v>
      </c>
      <c r="E3" s="7" t="s">
        <v>6</v>
      </c>
      <c r="F3" s="18" t="s">
        <v>7</v>
      </c>
      <c r="G3" s="7" t="s">
        <v>8</v>
      </c>
      <c r="H3" s="6" t="s">
        <v>24</v>
      </c>
    </row>
    <row r="4" spans="1:8" ht="18" x14ac:dyDescent="0.3">
      <c r="A4" s="8"/>
      <c r="B4" s="9">
        <v>1</v>
      </c>
      <c r="C4" s="9">
        <v>2</v>
      </c>
      <c r="D4" s="10">
        <v>3</v>
      </c>
      <c r="E4" s="9">
        <v>4</v>
      </c>
      <c r="F4" s="9">
        <v>5</v>
      </c>
      <c r="G4" s="10">
        <v>6</v>
      </c>
      <c r="H4" s="10">
        <v>7</v>
      </c>
    </row>
    <row r="5" spans="1:8" ht="17.399999999999999" x14ac:dyDescent="0.3">
      <c r="A5" s="11"/>
      <c r="B5" s="12" t="s">
        <v>9</v>
      </c>
      <c r="C5" s="13">
        <f>SUM(C6:C19)</f>
        <v>17596.8</v>
      </c>
      <c r="D5" s="13">
        <f t="shared" ref="D5:H5" si="0">SUM(D6:D19)</f>
        <v>136152.6</v>
      </c>
      <c r="E5" s="13">
        <f t="shared" si="0"/>
        <v>42303</v>
      </c>
      <c r="F5" s="13">
        <f t="shared" si="0"/>
        <v>20487.900000000001</v>
      </c>
      <c r="G5" s="13">
        <f t="shared" si="0"/>
        <v>21815.100000000002</v>
      </c>
      <c r="H5" s="13">
        <f t="shared" si="0"/>
        <v>76252.799999999988</v>
      </c>
    </row>
    <row r="6" spans="1:8" ht="18" x14ac:dyDescent="0.35">
      <c r="A6" s="14">
        <v>1</v>
      </c>
      <c r="B6" s="15" t="s">
        <v>10</v>
      </c>
      <c r="C6" s="16">
        <v>475.5</v>
      </c>
      <c r="D6" s="16">
        <v>8395.9</v>
      </c>
      <c r="E6" s="17">
        <f>F6+G6</f>
        <v>4936.9000000000005</v>
      </c>
      <c r="F6" s="16">
        <v>650.79999999999995</v>
      </c>
      <c r="G6" s="19">
        <v>4286.1000000000004</v>
      </c>
      <c r="H6" s="16">
        <f>D6-C6-E6</f>
        <v>2983.4999999999991</v>
      </c>
    </row>
    <row r="7" spans="1:8" ht="18" x14ac:dyDescent="0.35">
      <c r="A7" s="14">
        <f>A6+1</f>
        <v>2</v>
      </c>
      <c r="B7" s="15" t="s">
        <v>11</v>
      </c>
      <c r="C7" s="16">
        <v>769.9</v>
      </c>
      <c r="D7" s="16">
        <v>8675.9</v>
      </c>
      <c r="E7" s="17">
        <f t="shared" ref="E7:E19" si="1">F7+G7</f>
        <v>1607.1</v>
      </c>
      <c r="F7" s="16">
        <v>1607.1</v>
      </c>
      <c r="G7" s="19">
        <v>0</v>
      </c>
      <c r="H7" s="16">
        <f t="shared" ref="H7:H19" si="2">D7-C7-E7</f>
        <v>6298.9</v>
      </c>
    </row>
    <row r="8" spans="1:8" ht="18" x14ac:dyDescent="0.35">
      <c r="A8" s="14">
        <f t="shared" ref="A8:A19" si="3">A7+1</f>
        <v>3</v>
      </c>
      <c r="B8" s="15" t="s">
        <v>12</v>
      </c>
      <c r="C8" s="16">
        <v>10222.700000000001</v>
      </c>
      <c r="D8" s="16">
        <v>32726</v>
      </c>
      <c r="E8" s="17">
        <f t="shared" si="1"/>
        <v>12327</v>
      </c>
      <c r="F8" s="16">
        <v>6301.7</v>
      </c>
      <c r="G8" s="19">
        <v>6025.3</v>
      </c>
      <c r="H8" s="16">
        <f t="shared" si="2"/>
        <v>10176.299999999999</v>
      </c>
    </row>
    <row r="9" spans="1:8" ht="18" x14ac:dyDescent="0.35">
      <c r="A9" s="14">
        <f t="shared" si="3"/>
        <v>4</v>
      </c>
      <c r="B9" s="15" t="s">
        <v>13</v>
      </c>
      <c r="C9" s="16">
        <v>518.4</v>
      </c>
      <c r="D9" s="16">
        <v>8477.2000000000007</v>
      </c>
      <c r="E9" s="17">
        <f t="shared" si="1"/>
        <v>1079</v>
      </c>
      <c r="F9" s="16">
        <v>1079</v>
      </c>
      <c r="G9" s="19">
        <v>0</v>
      </c>
      <c r="H9" s="16">
        <f t="shared" si="2"/>
        <v>6879.8000000000011</v>
      </c>
    </row>
    <row r="10" spans="1:8" ht="18" x14ac:dyDescent="0.35">
      <c r="A10" s="14">
        <f t="shared" si="3"/>
        <v>5</v>
      </c>
      <c r="B10" s="15" t="s">
        <v>14</v>
      </c>
      <c r="C10" s="16">
        <v>349.1</v>
      </c>
      <c r="D10" s="16">
        <v>5409.5</v>
      </c>
      <c r="E10" s="17">
        <f t="shared" si="1"/>
        <v>1058.4000000000001</v>
      </c>
      <c r="F10" s="16">
        <v>169.2</v>
      </c>
      <c r="G10" s="19">
        <v>889.2</v>
      </c>
      <c r="H10" s="16">
        <f t="shared" si="2"/>
        <v>4001.9999999999995</v>
      </c>
    </row>
    <row r="11" spans="1:8" ht="18" x14ac:dyDescent="0.35">
      <c r="A11" s="14">
        <f t="shared" si="3"/>
        <v>6</v>
      </c>
      <c r="B11" s="15" t="s">
        <v>15</v>
      </c>
      <c r="C11" s="16">
        <v>906.6</v>
      </c>
      <c r="D11" s="16">
        <v>11370</v>
      </c>
      <c r="E11" s="17">
        <f t="shared" si="1"/>
        <v>4317.2</v>
      </c>
      <c r="F11" s="16">
        <v>2830.9</v>
      </c>
      <c r="G11" s="19">
        <v>1486.3</v>
      </c>
      <c r="H11" s="16">
        <f t="shared" si="2"/>
        <v>6146.2</v>
      </c>
    </row>
    <row r="12" spans="1:8" ht="18" x14ac:dyDescent="0.35">
      <c r="A12" s="14">
        <f t="shared" si="3"/>
        <v>7</v>
      </c>
      <c r="B12" s="15" t="s">
        <v>16</v>
      </c>
      <c r="C12" s="16">
        <v>353.9</v>
      </c>
      <c r="D12" s="16">
        <v>5357.6</v>
      </c>
      <c r="E12" s="17">
        <f t="shared" si="1"/>
        <v>747.5</v>
      </c>
      <c r="F12" s="16">
        <v>747.5</v>
      </c>
      <c r="G12" s="19">
        <v>0</v>
      </c>
      <c r="H12" s="16">
        <f t="shared" si="2"/>
        <v>4256.2000000000007</v>
      </c>
    </row>
    <row r="13" spans="1:8" ht="18" x14ac:dyDescent="0.35">
      <c r="A13" s="14">
        <f t="shared" si="3"/>
        <v>8</v>
      </c>
      <c r="B13" s="15" t="s">
        <v>17</v>
      </c>
      <c r="C13" s="16">
        <v>363.3</v>
      </c>
      <c r="D13" s="16">
        <v>6258.7</v>
      </c>
      <c r="E13" s="17">
        <f t="shared" si="1"/>
        <v>1344.2</v>
      </c>
      <c r="F13" s="16">
        <v>1344.2</v>
      </c>
      <c r="G13" s="19">
        <v>0</v>
      </c>
      <c r="H13" s="16">
        <f t="shared" si="2"/>
        <v>4551.2</v>
      </c>
    </row>
    <row r="14" spans="1:8" ht="18" x14ac:dyDescent="0.35">
      <c r="A14" s="14">
        <f t="shared" si="3"/>
        <v>9</v>
      </c>
      <c r="B14" s="15" t="s">
        <v>18</v>
      </c>
      <c r="C14" s="16">
        <v>792</v>
      </c>
      <c r="D14" s="16">
        <v>6902.3</v>
      </c>
      <c r="E14" s="17">
        <f t="shared" si="1"/>
        <v>1296.8</v>
      </c>
      <c r="F14" s="16">
        <v>382.8</v>
      </c>
      <c r="G14" s="19">
        <v>914</v>
      </c>
      <c r="H14" s="16">
        <f t="shared" si="2"/>
        <v>4813.5</v>
      </c>
    </row>
    <row r="15" spans="1:8" ht="18" x14ac:dyDescent="0.35">
      <c r="A15" s="14">
        <f t="shared" si="3"/>
        <v>10</v>
      </c>
      <c r="B15" s="15" t="s">
        <v>19</v>
      </c>
      <c r="C15" s="16">
        <v>175.4</v>
      </c>
      <c r="D15" s="16">
        <v>5470.9</v>
      </c>
      <c r="E15" s="17">
        <f t="shared" si="1"/>
        <v>830.40000000000009</v>
      </c>
      <c r="F15" s="16">
        <v>673.7</v>
      </c>
      <c r="G15" s="19">
        <v>156.69999999999999</v>
      </c>
      <c r="H15" s="16">
        <f t="shared" si="2"/>
        <v>4465.1000000000004</v>
      </c>
    </row>
    <row r="16" spans="1:8" ht="18" x14ac:dyDescent="0.35">
      <c r="A16" s="14">
        <f t="shared" si="3"/>
        <v>11</v>
      </c>
      <c r="B16" s="15" t="s">
        <v>20</v>
      </c>
      <c r="C16" s="16">
        <v>1196.2</v>
      </c>
      <c r="D16" s="16">
        <v>8938.2000000000007</v>
      </c>
      <c r="E16" s="17">
        <f t="shared" si="1"/>
        <v>639.1</v>
      </c>
      <c r="F16" s="16">
        <v>597.1</v>
      </c>
      <c r="G16" s="19">
        <v>42</v>
      </c>
      <c r="H16" s="16">
        <f t="shared" si="2"/>
        <v>7102.9000000000005</v>
      </c>
    </row>
    <row r="17" spans="1:8" ht="18" x14ac:dyDescent="0.35">
      <c r="A17" s="14">
        <f t="shared" si="3"/>
        <v>12</v>
      </c>
      <c r="B17" s="15" t="s">
        <v>21</v>
      </c>
      <c r="C17" s="16">
        <v>377</v>
      </c>
      <c r="D17" s="16">
        <v>7246.8</v>
      </c>
      <c r="E17" s="17">
        <f t="shared" si="1"/>
        <v>1880.3</v>
      </c>
      <c r="F17" s="16">
        <v>1880.3</v>
      </c>
      <c r="G17" s="19">
        <v>0</v>
      </c>
      <c r="H17" s="16">
        <f t="shared" si="2"/>
        <v>4989.5</v>
      </c>
    </row>
    <row r="18" spans="1:8" ht="18" x14ac:dyDescent="0.35">
      <c r="A18" s="14">
        <f t="shared" si="3"/>
        <v>13</v>
      </c>
      <c r="B18" s="15" t="s">
        <v>22</v>
      </c>
      <c r="C18" s="16">
        <v>255.2</v>
      </c>
      <c r="D18" s="16">
        <v>6885.2</v>
      </c>
      <c r="E18" s="17">
        <f t="shared" si="1"/>
        <v>1329.9</v>
      </c>
      <c r="F18" s="16">
        <v>528.20000000000005</v>
      </c>
      <c r="G18" s="19">
        <v>801.7</v>
      </c>
      <c r="H18" s="16">
        <f t="shared" si="2"/>
        <v>5300.1</v>
      </c>
    </row>
    <row r="19" spans="1:8" ht="18" x14ac:dyDescent="0.35">
      <c r="A19" s="14">
        <f t="shared" si="3"/>
        <v>14</v>
      </c>
      <c r="B19" s="15" t="s">
        <v>23</v>
      </c>
      <c r="C19" s="16">
        <v>841.6</v>
      </c>
      <c r="D19" s="16">
        <v>14038.4</v>
      </c>
      <c r="E19" s="17">
        <f t="shared" si="1"/>
        <v>8909.2000000000007</v>
      </c>
      <c r="F19" s="16">
        <v>1695.4</v>
      </c>
      <c r="G19" s="19">
        <v>7213.8</v>
      </c>
      <c r="H19" s="16">
        <f t="shared" si="2"/>
        <v>4287.5999999999985</v>
      </c>
    </row>
  </sheetData>
  <mergeCells count="1">
    <mergeCell ref="A1:H1"/>
  </mergeCells>
  <pageMargins left="0.11811023622047245" right="0.11811023622047245" top="0.74803149606299213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khpk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Бектяшкина Анастасия Владимировна</dc:creator>
  <cp:lastModifiedBy>Бектяшкина Анастасия Владимировна</cp:lastModifiedBy>
  <cp:lastPrinted>2022-11-09T06:27:54Z</cp:lastPrinted>
  <dcterms:created xsi:type="dcterms:W3CDTF">2022-11-09T06:26:26Z</dcterms:created>
  <dcterms:modified xsi:type="dcterms:W3CDTF">2022-11-09T06:37:12Z</dcterms:modified>
</cp:coreProperties>
</file>