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ubp1\обмен\МОНИТОРИНГИ\Мониторинг 2023\Отчет о резул. монит. фин.мендж. ГРБС за 2023 г\"/>
    </mc:Choice>
  </mc:AlternateContent>
  <bookViews>
    <workbookView xWindow="120" yWindow="276" windowWidth="19032" windowHeight="12792" tabRatio="920" firstSheet="1" activeTab="1"/>
  </bookViews>
  <sheets>
    <sheet name="Лист2" sheetId="2" state="hidden" r:id="rId1"/>
    <sheet name="сводный рейтинг " sheetId="11" r:id="rId2"/>
  </sheets>
  <calcPr calcId="162913"/>
</workbook>
</file>

<file path=xl/calcChain.xml><?xml version="1.0" encoding="utf-8"?>
<calcChain xmlns="http://schemas.openxmlformats.org/spreadsheetml/2006/main">
  <c r="D15" i="11" l="1"/>
  <c r="D10" i="2" l="1"/>
  <c r="D8" i="2" l="1"/>
  <c r="D9" i="2"/>
  <c r="D11" i="2"/>
  <c r="D12" i="2"/>
  <c r="D13" i="2"/>
  <c r="D7" i="2"/>
  <c r="D6" i="2"/>
  <c r="C7" i="2" l="1"/>
  <c r="C10" i="2" l="1"/>
  <c r="C8" i="2"/>
  <c r="C6" i="2"/>
  <c r="D5" i="2" l="1"/>
  <c r="C13" i="2" l="1"/>
  <c r="C12" i="2"/>
  <c r="C5" i="2"/>
  <c r="C9" i="2" l="1"/>
  <c r="C11" i="2"/>
</calcChain>
</file>

<file path=xl/sharedStrings.xml><?xml version="1.0" encoding="utf-8"?>
<sst xmlns="http://schemas.openxmlformats.org/spreadsheetml/2006/main" count="46" uniqueCount="41">
  <si>
    <t>Администрация города Канска</t>
  </si>
  <si>
    <t>МКУ "Управление по делам ГО и ЧС администрации г.Канска"</t>
  </si>
  <si>
    <t>МКУ "Управление строительства и жилищно-коммунального хозяйства администрации г. Канска"</t>
  </si>
  <si>
    <t>не применим</t>
  </si>
  <si>
    <t>Место в рейтинге</t>
  </si>
  <si>
    <t>Наименование ГРБС</t>
  </si>
  <si>
    <t>Рейтинговая оценка</t>
  </si>
  <si>
    <t>Суммарная оценка качества финансового менеджмента</t>
  </si>
  <si>
    <t>в том числе</t>
  </si>
  <si>
    <t>Максимальная оценка качества финансового менеджмента</t>
  </si>
  <si>
    <t>оценка механизмов планирования расходов бюджета города Канска</t>
  </si>
  <si>
    <t>оценка результатов исполнения бюджета города Канска в части расходов</t>
  </si>
  <si>
    <t>оценка управления обязательствами в процессе исполнения бюджета города Канска</t>
  </si>
  <si>
    <t>оценка состояния учета и отчетности</t>
  </si>
  <si>
    <t>оценка организации финансового контроля</t>
  </si>
  <si>
    <t>оценка исполнения судебных актов</t>
  </si>
  <si>
    <t>МКУ "Финансовое управление администрации города Канска"</t>
  </si>
  <si>
    <t>МКУ "Управление социальной защиты населения администрации г. Канска</t>
  </si>
  <si>
    <t>МКУ "Комитет по управлению муниципальным имуществом города Канска"</t>
  </si>
  <si>
    <t>МКУ "Управление образования администрации г. Канска"</t>
  </si>
  <si>
    <t>Отдел физической культуры, спорта, туризма и молодежной политики администрации г.Канска</t>
  </si>
  <si>
    <t>Отдел культуры администрации города Канска</t>
  </si>
  <si>
    <t>оценка финансово-экономической деятельности подведомственных Главному распорядителю учреждений</t>
  </si>
  <si>
    <t>Оценка качества финансового менеджмента главных распорядителей средств бюджета города Канска за 2013 год</t>
  </si>
  <si>
    <t>Управление образования администрации Каратузского района</t>
  </si>
  <si>
    <t>Финансовое управление администрации Каратузского района</t>
  </si>
  <si>
    <t>Отдел земельных и имущественных отношений администрации Каратузского района</t>
  </si>
  <si>
    <t>Х</t>
  </si>
  <si>
    <t>СВОДНЫЙ РЕЙТИНГ</t>
  </si>
  <si>
    <t xml:space="preserve">N  п/п </t>
  </si>
  <si>
    <t xml:space="preserve">Наименование ГРБС  </t>
  </si>
  <si>
    <t xml:space="preserve">Рейтинговая 
оценка (R)  
</t>
  </si>
  <si>
    <t xml:space="preserve">Суммарная  
оценка качества
финансового  
менеджмента  
(КФМ)     
</t>
  </si>
  <si>
    <t xml:space="preserve">Максимальная 
оценка качества
финансового  
менеджмента  
(MAX)     
</t>
  </si>
  <si>
    <t>Оценка среднего уровня     
качества финансового       
менеджмента ГРБС (MR)</t>
  </si>
  <si>
    <t>Администрация Каратузского района</t>
  </si>
  <si>
    <t>Исполнитель: Бектяшкина Анастасия Владимировна, Хаустов Андрей Сергеевич 8(39137)22-4-04</t>
  </si>
  <si>
    <t>Контрольно-счетный орган Каратузского района</t>
  </si>
  <si>
    <r>
      <t>ПО КАЧЕСТВУ ФИНАНСОВОГО МЕНЕДЖМЕНТА</t>
    </r>
    <r>
      <rPr>
        <b/>
        <u/>
        <sz val="12"/>
        <color theme="1"/>
        <rFont val="Times New Roman"/>
        <family val="1"/>
        <charset val="204"/>
      </rPr>
      <t xml:space="preserve"> ЗА 2023 год</t>
    </r>
  </si>
  <si>
    <t>Каратузский районный Совет депутатов</t>
  </si>
  <si>
    <t>ГЛАВНЫХ АДМИНИСТРАТОРОВ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</si>
</sst>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1" fontId="5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  <xf numFmtId="0" fontId="7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opLeftCell="A2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A2" sqref="A1:XFD1048576"/>
    </sheetView>
  </sheetViews>
  <sheetFormatPr defaultColWidth="9.109375" defaultRowHeight="63" customHeight="1" x14ac:dyDescent="0.3"/>
  <cols>
    <col min="1" max="1" width="7.109375" style="1" customWidth="1"/>
    <col min="2" max="2" width="28.33203125" style="1" customWidth="1"/>
    <col min="3" max="3" width="10.5546875" style="1" customWidth="1"/>
    <col min="4" max="4" width="12" style="1" customWidth="1"/>
    <col min="5" max="5" width="11.33203125" style="1" customWidth="1"/>
    <col min="6" max="6" width="11.88671875" style="1" customWidth="1"/>
    <col min="7" max="7" width="12.44140625" style="1" customWidth="1"/>
    <col min="8" max="9" width="11.44140625" style="1" customWidth="1"/>
    <col min="10" max="10" width="11.109375" style="1" customWidth="1"/>
    <col min="11" max="11" width="11.109375" style="17" customWidth="1"/>
    <col min="12" max="12" width="11.6640625" style="1" customWidth="1"/>
    <col min="13" max="16384" width="9.109375" style="1"/>
  </cols>
  <sheetData>
    <row r="1" spans="1:12" ht="16.5" hidden="1" customHeight="1" x14ac:dyDescent="0.3">
      <c r="J1" s="31"/>
      <c r="K1" s="31"/>
      <c r="L1" s="31"/>
    </row>
    <row r="2" spans="1:12" ht="32.25" customHeight="1" x14ac:dyDescent="0.3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4" customFormat="1" ht="22.5" customHeight="1" x14ac:dyDescent="0.25">
      <c r="A3" s="33" t="s">
        <v>4</v>
      </c>
      <c r="B3" s="35" t="s">
        <v>5</v>
      </c>
      <c r="C3" s="36" t="s">
        <v>6</v>
      </c>
      <c r="D3" s="36" t="s">
        <v>7</v>
      </c>
      <c r="E3" s="38" t="s">
        <v>8</v>
      </c>
      <c r="F3" s="39"/>
      <c r="G3" s="39"/>
      <c r="H3" s="39"/>
      <c r="I3" s="39"/>
      <c r="J3" s="39"/>
      <c r="K3" s="40"/>
      <c r="L3" s="37" t="s">
        <v>9</v>
      </c>
    </row>
    <row r="4" spans="1:12" s="4" customFormat="1" ht="153.75" customHeight="1" x14ac:dyDescent="0.25">
      <c r="A4" s="34"/>
      <c r="B4" s="35"/>
      <c r="C4" s="36"/>
      <c r="D4" s="36"/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15" t="s">
        <v>22</v>
      </c>
      <c r="L4" s="37"/>
    </row>
    <row r="5" spans="1:12" ht="33" customHeight="1" x14ac:dyDescent="0.3">
      <c r="A5" s="2">
        <v>1</v>
      </c>
      <c r="B5" s="13" t="s">
        <v>16</v>
      </c>
      <c r="C5" s="6">
        <f t="shared" ref="C5:C13" si="0">D5/L5*5</f>
        <v>4.25</v>
      </c>
      <c r="D5" s="7">
        <f>E5+F5+G5+H5+J5</f>
        <v>51</v>
      </c>
      <c r="E5" s="7">
        <v>10</v>
      </c>
      <c r="F5" s="7">
        <v>17</v>
      </c>
      <c r="G5" s="7">
        <v>14</v>
      </c>
      <c r="H5" s="7">
        <v>5</v>
      </c>
      <c r="I5" s="12" t="s">
        <v>3</v>
      </c>
      <c r="J5" s="7">
        <v>5</v>
      </c>
      <c r="K5" s="18" t="s">
        <v>3</v>
      </c>
      <c r="L5" s="7">
        <v>60</v>
      </c>
    </row>
    <row r="6" spans="1:12" ht="40.5" customHeight="1" x14ac:dyDescent="0.3">
      <c r="A6" s="2">
        <v>2</v>
      </c>
      <c r="B6" s="14" t="s">
        <v>1</v>
      </c>
      <c r="C6" s="6">
        <f t="shared" ref="C6:C7" si="1">D6/L6*5</f>
        <v>4.25</v>
      </c>
      <c r="D6" s="7">
        <f>E6+F6+G6+H6+J6</f>
        <v>51</v>
      </c>
      <c r="E6" s="7">
        <v>10</v>
      </c>
      <c r="F6" s="7">
        <v>17</v>
      </c>
      <c r="G6" s="7">
        <v>14</v>
      </c>
      <c r="H6" s="7">
        <v>5</v>
      </c>
      <c r="I6" s="12" t="s">
        <v>3</v>
      </c>
      <c r="J6" s="7">
        <v>5</v>
      </c>
      <c r="K6" s="18" t="s">
        <v>3</v>
      </c>
      <c r="L6" s="7">
        <v>60</v>
      </c>
    </row>
    <row r="7" spans="1:12" ht="45.75" customHeight="1" x14ac:dyDescent="0.3">
      <c r="A7" s="2">
        <v>3</v>
      </c>
      <c r="B7" s="13" t="s">
        <v>17</v>
      </c>
      <c r="C7" s="6">
        <f t="shared" si="1"/>
        <v>4.2105263157894735</v>
      </c>
      <c r="D7" s="7">
        <f>E7+F7+G7+H7+I7+J7+K7</f>
        <v>80</v>
      </c>
      <c r="E7" s="7">
        <v>10</v>
      </c>
      <c r="F7" s="7">
        <v>18</v>
      </c>
      <c r="G7" s="7">
        <v>18</v>
      </c>
      <c r="H7" s="7">
        <v>5</v>
      </c>
      <c r="I7" s="7">
        <v>15</v>
      </c>
      <c r="J7" s="7">
        <v>5</v>
      </c>
      <c r="K7" s="19">
        <v>9</v>
      </c>
      <c r="L7" s="7">
        <v>95</v>
      </c>
    </row>
    <row r="8" spans="1:12" ht="44.25" customHeight="1" x14ac:dyDescent="0.3">
      <c r="A8" s="2">
        <v>4</v>
      </c>
      <c r="B8" s="10" t="s">
        <v>21</v>
      </c>
      <c r="C8" s="6">
        <f>D8/L8*5</f>
        <v>2.8421052631578947</v>
      </c>
      <c r="D8" s="7">
        <f t="shared" ref="D8:D13" si="2">E8+F8+G8+H8+I8+J8+K8</f>
        <v>54</v>
      </c>
      <c r="E8" s="7">
        <v>5</v>
      </c>
      <c r="F8" s="7">
        <v>16</v>
      </c>
      <c r="G8" s="7">
        <v>9</v>
      </c>
      <c r="H8" s="7">
        <v>0</v>
      </c>
      <c r="I8" s="7">
        <v>10</v>
      </c>
      <c r="J8" s="7">
        <v>5</v>
      </c>
      <c r="K8" s="16">
        <v>9</v>
      </c>
      <c r="L8" s="7">
        <v>95</v>
      </c>
    </row>
    <row r="9" spans="1:12" ht="29.25" customHeight="1" x14ac:dyDescent="0.3">
      <c r="A9" s="2">
        <v>5</v>
      </c>
      <c r="B9" s="8" t="s">
        <v>19</v>
      </c>
      <c r="C9" s="6">
        <f>D9/L9*5</f>
        <v>3.2380952380952381</v>
      </c>
      <c r="D9" s="7">
        <f t="shared" si="2"/>
        <v>68</v>
      </c>
      <c r="E9" s="7">
        <v>5</v>
      </c>
      <c r="F9" s="7">
        <v>26</v>
      </c>
      <c r="G9" s="7">
        <v>13</v>
      </c>
      <c r="H9" s="7">
        <v>0</v>
      </c>
      <c r="I9" s="7">
        <v>12</v>
      </c>
      <c r="J9" s="16">
        <v>3</v>
      </c>
      <c r="K9" s="16">
        <v>9</v>
      </c>
      <c r="L9" s="7">
        <v>105</v>
      </c>
    </row>
    <row r="10" spans="1:12" ht="56.25" customHeight="1" x14ac:dyDescent="0.3">
      <c r="A10" s="2">
        <v>6</v>
      </c>
      <c r="B10" s="9" t="s">
        <v>2</v>
      </c>
      <c r="C10" s="6">
        <f t="shared" ref="C10" si="3">D10/L10*5</f>
        <v>2.4444444444444442</v>
      </c>
      <c r="D10" s="7">
        <f>E10+F10+G10+H10+I10+J10</f>
        <v>44</v>
      </c>
      <c r="E10" s="7">
        <v>5</v>
      </c>
      <c r="F10" s="7">
        <v>24</v>
      </c>
      <c r="G10" s="7">
        <v>5</v>
      </c>
      <c r="H10" s="7">
        <v>0</v>
      </c>
      <c r="I10" s="7">
        <v>5</v>
      </c>
      <c r="J10" s="16">
        <v>5</v>
      </c>
      <c r="K10" s="18" t="s">
        <v>3</v>
      </c>
      <c r="L10" s="7">
        <v>90</v>
      </c>
    </row>
    <row r="11" spans="1:12" ht="43.5" customHeight="1" x14ac:dyDescent="0.3">
      <c r="A11" s="2">
        <v>7</v>
      </c>
      <c r="B11" s="8" t="s">
        <v>18</v>
      </c>
      <c r="C11" s="6">
        <f>D11/L11*5</f>
        <v>3</v>
      </c>
      <c r="D11" s="7">
        <f t="shared" si="2"/>
        <v>54</v>
      </c>
      <c r="E11" s="7">
        <v>5</v>
      </c>
      <c r="F11" s="7">
        <v>16</v>
      </c>
      <c r="G11" s="7">
        <v>9</v>
      </c>
      <c r="H11" s="7">
        <v>0</v>
      </c>
      <c r="I11" s="7">
        <v>5</v>
      </c>
      <c r="J11" s="7">
        <v>5</v>
      </c>
      <c r="K11" s="16">
        <v>14</v>
      </c>
      <c r="L11" s="7">
        <v>90</v>
      </c>
    </row>
    <row r="12" spans="1:12" ht="35.25" customHeight="1" x14ac:dyDescent="0.3">
      <c r="A12" s="2">
        <v>8</v>
      </c>
      <c r="B12" s="3" t="s">
        <v>0</v>
      </c>
      <c r="C12" s="6">
        <f>D12/L12*5</f>
        <v>3</v>
      </c>
      <c r="D12" s="7">
        <f t="shared" si="2"/>
        <v>63</v>
      </c>
      <c r="E12" s="7">
        <v>5</v>
      </c>
      <c r="F12" s="7">
        <v>26</v>
      </c>
      <c r="G12" s="7">
        <v>13</v>
      </c>
      <c r="H12" s="7">
        <v>0</v>
      </c>
      <c r="I12" s="7">
        <v>5</v>
      </c>
      <c r="J12" s="7">
        <v>5</v>
      </c>
      <c r="K12" s="16">
        <v>9</v>
      </c>
      <c r="L12" s="7">
        <v>105</v>
      </c>
    </row>
    <row r="13" spans="1:12" ht="70.5" customHeight="1" x14ac:dyDescent="0.3">
      <c r="A13" s="2">
        <v>9</v>
      </c>
      <c r="B13" s="11" t="s">
        <v>20</v>
      </c>
      <c r="C13" s="6">
        <f t="shared" si="0"/>
        <v>2.8421052631578947</v>
      </c>
      <c r="D13" s="7">
        <f t="shared" si="2"/>
        <v>54</v>
      </c>
      <c r="E13" s="7">
        <v>5</v>
      </c>
      <c r="F13" s="7">
        <v>16</v>
      </c>
      <c r="G13" s="7">
        <v>9</v>
      </c>
      <c r="H13" s="7">
        <v>0</v>
      </c>
      <c r="I13" s="7">
        <v>10</v>
      </c>
      <c r="J13" s="7">
        <v>5</v>
      </c>
      <c r="K13" s="16">
        <v>9</v>
      </c>
      <c r="L13" s="7">
        <v>95</v>
      </c>
    </row>
  </sheetData>
  <mergeCells count="8">
    <mergeCell ref="J1:L1"/>
    <mergeCell ref="A2:L2"/>
    <mergeCell ref="A3:A4"/>
    <mergeCell ref="B3:B4"/>
    <mergeCell ref="C3:C4"/>
    <mergeCell ref="D3:D4"/>
    <mergeCell ref="L3:L4"/>
    <mergeCell ref="E3:K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A2" zoomScaleNormal="100" workbookViewId="0">
      <selection activeCell="C7" sqref="C7"/>
    </sheetView>
  </sheetViews>
  <sheetFormatPr defaultColWidth="9.109375" defaultRowHeight="15.6" x14ac:dyDescent="0.3"/>
  <cols>
    <col min="1" max="1" width="6.44140625" style="1" customWidth="1"/>
    <col min="2" max="2" width="7" style="1" customWidth="1"/>
    <col min="3" max="3" width="40.33203125" style="1" customWidth="1"/>
    <col min="4" max="4" width="10.5546875" style="1" customWidth="1"/>
    <col min="5" max="5" width="12" style="1" customWidth="1"/>
    <col min="6" max="6" width="11.33203125" style="1" customWidth="1"/>
    <col min="7" max="7" width="12.44140625" style="1" customWidth="1"/>
    <col min="8" max="9" width="11.44140625" style="1" customWidth="1"/>
    <col min="10" max="10" width="11.109375" style="1" customWidth="1"/>
    <col min="11" max="11" width="11.6640625" style="1" customWidth="1"/>
    <col min="12" max="16384" width="9.109375" style="1"/>
  </cols>
  <sheetData>
    <row r="1" spans="2:14" ht="16.5" hidden="1" customHeight="1" x14ac:dyDescent="0.3">
      <c r="J1" s="31"/>
      <c r="K1" s="31"/>
    </row>
    <row r="3" spans="2:14" x14ac:dyDescent="0.3">
      <c r="B3" s="44" t="s">
        <v>28</v>
      </c>
      <c r="C3" s="44"/>
      <c r="D3" s="44"/>
      <c r="E3" s="44"/>
      <c r="F3" s="44"/>
      <c r="G3" s="45"/>
      <c r="H3" s="45"/>
      <c r="I3" s="45"/>
      <c r="J3" s="45"/>
    </row>
    <row r="4" spans="2:14" x14ac:dyDescent="0.3">
      <c r="B4" s="44" t="s">
        <v>40</v>
      </c>
      <c r="C4" s="44"/>
      <c r="D4" s="44"/>
      <c r="E4" s="44"/>
      <c r="F4" s="44"/>
      <c r="I4" s="46"/>
      <c r="J4" s="46"/>
      <c r="K4" s="46"/>
      <c r="L4" s="46"/>
      <c r="M4" s="46"/>
      <c r="N4" s="46"/>
    </row>
    <row r="5" spans="2:14" x14ac:dyDescent="0.3">
      <c r="B5" s="47" t="s">
        <v>38</v>
      </c>
      <c r="C5" s="47"/>
      <c r="D5" s="47"/>
      <c r="E5" s="47"/>
      <c r="F5" s="47"/>
      <c r="I5" s="46"/>
      <c r="J5" s="46"/>
      <c r="K5" s="46"/>
      <c r="L5" s="46"/>
      <c r="M5" s="46"/>
      <c r="N5" s="46"/>
    </row>
    <row r="6" spans="2:14" x14ac:dyDescent="0.3">
      <c r="B6" s="23"/>
      <c r="C6" s="23"/>
      <c r="D6" s="23"/>
      <c r="E6" s="23"/>
      <c r="F6" s="23"/>
      <c r="I6" s="24"/>
      <c r="J6" s="24"/>
      <c r="K6" s="24"/>
      <c r="L6" s="24"/>
      <c r="M6" s="24"/>
      <c r="N6" s="24"/>
    </row>
    <row r="7" spans="2:14" ht="156" x14ac:dyDescent="0.3">
      <c r="B7" s="27" t="s">
        <v>29</v>
      </c>
      <c r="C7" s="28" t="s">
        <v>30</v>
      </c>
      <c r="D7" s="29" t="s">
        <v>31</v>
      </c>
      <c r="E7" s="29" t="s">
        <v>32</v>
      </c>
      <c r="F7" s="29" t="s">
        <v>33</v>
      </c>
      <c r="G7"/>
      <c r="H7"/>
    </row>
    <row r="8" spans="2:14" x14ac:dyDescent="0.3">
      <c r="B8" s="21">
        <v>1</v>
      </c>
      <c r="C8" s="22">
        <v>2</v>
      </c>
      <c r="D8" s="22">
        <v>3</v>
      </c>
      <c r="E8" s="22">
        <v>4</v>
      </c>
      <c r="F8" s="22">
        <v>5</v>
      </c>
      <c r="G8"/>
      <c r="H8"/>
    </row>
    <row r="9" spans="2:14" ht="34.5" customHeight="1" x14ac:dyDescent="0.3">
      <c r="B9" s="22">
        <v>1</v>
      </c>
      <c r="C9" s="20" t="s">
        <v>25</v>
      </c>
      <c r="D9" s="26">
        <v>4.5999999999999996</v>
      </c>
      <c r="E9" s="25">
        <v>87</v>
      </c>
      <c r="F9" s="25">
        <v>95</v>
      </c>
      <c r="G9"/>
      <c r="H9"/>
    </row>
    <row r="10" spans="2:14" ht="34.5" customHeight="1" x14ac:dyDescent="0.3">
      <c r="B10" s="22">
        <v>2</v>
      </c>
      <c r="C10" s="20" t="s">
        <v>35</v>
      </c>
      <c r="D10" s="26">
        <v>4.2</v>
      </c>
      <c r="E10" s="25">
        <v>80</v>
      </c>
      <c r="F10" s="25">
        <v>95</v>
      </c>
      <c r="G10"/>
      <c r="H10"/>
    </row>
    <row r="11" spans="2:14" ht="46.8" customHeight="1" x14ac:dyDescent="0.3">
      <c r="B11" s="22">
        <v>3</v>
      </c>
      <c r="C11" s="20" t="s">
        <v>26</v>
      </c>
      <c r="D11" s="26">
        <v>4.3</v>
      </c>
      <c r="E11" s="25">
        <v>82</v>
      </c>
      <c r="F11" s="25">
        <v>95</v>
      </c>
      <c r="G11"/>
      <c r="H11"/>
    </row>
    <row r="12" spans="2:14" ht="46.8" customHeight="1" x14ac:dyDescent="0.3">
      <c r="B12" s="22">
        <v>4</v>
      </c>
      <c r="C12" s="20" t="s">
        <v>24</v>
      </c>
      <c r="D12" s="26">
        <v>4.4000000000000004</v>
      </c>
      <c r="E12" s="25">
        <v>83</v>
      </c>
      <c r="F12" s="25">
        <v>95</v>
      </c>
      <c r="G12"/>
      <c r="H12"/>
    </row>
    <row r="13" spans="2:14" ht="46.8" customHeight="1" x14ac:dyDescent="0.3">
      <c r="B13" s="22">
        <v>5</v>
      </c>
      <c r="C13" s="30" t="s">
        <v>37</v>
      </c>
      <c r="D13" s="26">
        <v>4.4000000000000004</v>
      </c>
      <c r="E13" s="25">
        <v>84</v>
      </c>
      <c r="F13" s="25">
        <v>95</v>
      </c>
      <c r="G13"/>
      <c r="H13"/>
    </row>
    <row r="14" spans="2:14" ht="46.8" customHeight="1" x14ac:dyDescent="0.3">
      <c r="B14" s="22">
        <v>6</v>
      </c>
      <c r="C14" s="30" t="s">
        <v>39</v>
      </c>
      <c r="D14" s="26">
        <v>4.4000000000000004</v>
      </c>
      <c r="E14" s="25">
        <v>84</v>
      </c>
      <c r="F14" s="25">
        <v>95</v>
      </c>
      <c r="G14"/>
      <c r="H14"/>
    </row>
    <row r="15" spans="2:14" ht="48.75" customHeight="1" x14ac:dyDescent="0.3">
      <c r="B15" s="43" t="s">
        <v>34</v>
      </c>
      <c r="C15" s="43"/>
      <c r="D15" s="26">
        <f>(D9+D10+D11+D12+D13)/5</f>
        <v>4.38</v>
      </c>
      <c r="E15" s="25" t="s">
        <v>27</v>
      </c>
      <c r="F15" s="25" t="s">
        <v>27</v>
      </c>
      <c r="G15"/>
      <c r="H15"/>
    </row>
    <row r="20" spans="1:5" x14ac:dyDescent="0.3">
      <c r="A20" s="41" t="s">
        <v>36</v>
      </c>
      <c r="B20" s="42"/>
      <c r="C20" s="42"/>
      <c r="D20" s="42"/>
      <c r="E20" s="42"/>
    </row>
  </sheetData>
  <mergeCells count="9">
    <mergeCell ref="A20:E20"/>
    <mergeCell ref="B15:C15"/>
    <mergeCell ref="J1:K1"/>
    <mergeCell ref="B3:F3"/>
    <mergeCell ref="G3:J3"/>
    <mergeCell ref="B4:F4"/>
    <mergeCell ref="I4:N4"/>
    <mergeCell ref="B5:F5"/>
    <mergeCell ref="I5:N5"/>
  </mergeCells>
  <pageMargins left="0.62992125984251968" right="0.23622047244094491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сводный рейтинг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</dc:creator>
  <cp:lastModifiedBy>Таратутина Варвара Теймуразовна</cp:lastModifiedBy>
  <cp:lastPrinted>2023-03-14T06:55:09Z</cp:lastPrinted>
  <dcterms:created xsi:type="dcterms:W3CDTF">2013-04-16T02:07:48Z</dcterms:created>
  <dcterms:modified xsi:type="dcterms:W3CDTF">2024-03-25T09:25:33Z</dcterms:modified>
</cp:coreProperties>
</file>